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7" i="1"/>
  <c r="F38"/>
  <c r="E38" l="1"/>
  <c r="D38" s="1"/>
  <c r="C8"/>
  <c r="F39" l="1"/>
  <c r="E28" s="1"/>
</calcChain>
</file>

<file path=xl/sharedStrings.xml><?xml version="1.0" encoding="utf-8"?>
<sst xmlns="http://schemas.openxmlformats.org/spreadsheetml/2006/main" count="67" uniqueCount="58">
  <si>
    <t>Okres realizacji stażu:</t>
  </si>
  <si>
    <t>Nr umowy trójstronnej na realizację stażu:</t>
  </si>
  <si>
    <t>Nazwa Pracodawcy:</t>
  </si>
  <si>
    <t>Kraków</t>
  </si>
  <si>
    <t>miescowość</t>
  </si>
  <si>
    <t>data</t>
  </si>
  <si>
    <t>Rodzaj wydatku:</t>
  </si>
  <si>
    <t>dla:</t>
  </si>
  <si>
    <t>Akademii Wychowania Fizycznego
im. Bronisława Czecha
al. Jana Pawła II 78
31-571 Kraków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</si>
  <si>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</si>
  <si>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</si>
  <si>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</si>
  <si>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</si>
  <si>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</si>
  <si>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</si>
  <si>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</si>
  <si>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</si>
  <si>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5.</t>
  </si>
  <si>
    <t>6.</t>
  </si>
  <si>
    <t>nie dotyczy</t>
  </si>
  <si>
    <t>Przedmiot świadczenia/wydatku do refundacji:</t>
  </si>
  <si>
    <t>Lp.</t>
  </si>
  <si>
    <t>…………………………………………</t>
  </si>
  <si>
    <t>Adres Pracodawcy/ adres realizacji stażu:</t>
  </si>
  <si>
    <t>Nr rachunku bankowego</t>
  </si>
  <si>
    <t>Dane dotyczące Pracodawcy i realizowanego stażu:</t>
  </si>
  <si>
    <t>Wynagrodzenie opiekuna stażysty</t>
  </si>
  <si>
    <t xml:space="preserve">nr: </t>
  </si>
  <si>
    <t>ilość jednostek (godziny)</t>
  </si>
  <si>
    <t>pieczęć i podpis przedstawiciela Pracodawcy</t>
  </si>
  <si>
    <t>wynagrodzenie opiekuna stażysty</t>
  </si>
  <si>
    <t>Nr załącznika (listy płac, faktury, rachunku)</t>
  </si>
  <si>
    <t>Rodzaj/nazwa załącznika (kserokopie):</t>
  </si>
  <si>
    <t>Potwierdzenie zapłaty wynagrodzenia dla Opiekuna stazysty</t>
  </si>
  <si>
    <t>Uwagi:</t>
  </si>
  <si>
    <t>Nr dokumentu źródłowego wystawionego przez Pracodawcę dla AWF</t>
  </si>
  <si>
    <t>Imię, nazwisko Stażysty</t>
  </si>
  <si>
    <t>stawka jednostkowa</t>
  </si>
  <si>
    <t>Lista płac Pracodawcy (Opiekun stażysty)</t>
  </si>
  <si>
    <t>Nota księgowa/faktura/ rachunek:</t>
  </si>
  <si>
    <t>kwota kosztowo wypłaconego wynagrodzenia (brutto-brutto, uwzględniająca zus pracodawcy) za opiekę nad Stazystą</t>
  </si>
  <si>
    <t>1-5</t>
  </si>
  <si>
    <t>Imię, nazwisko Opiekuna Stażu</t>
  </si>
  <si>
    <t xml:space="preserve">Wniosek o refundację/wykaz poniesionych wydatków w projekcie: </t>
  </si>
  <si>
    <t>Kwota dokumentu (na przedmiotową kwotę w komórce poniżej musi być wystawiony przez Pracodawcę przedkładany do AWF dokument księgowy tj. rachunek/faktura/nota księgowa)</t>
  </si>
  <si>
    <t>Kwota brutto/kosztowo załącznika/ dokumentu w cześci dotyczącej projektu</t>
  </si>
  <si>
    <t>wynagrodzenie brutto-brutto faktycznie wypłacone opiekunowi za opiekę za zrealizowane godziny stażu przez Stazystę (iloczyn l. godzin z dziennika stazu/listy obecności Stażysty x stawka rzeczywiska, maks. 2,82 zł brutto-brutto/godz.)</t>
  </si>
  <si>
    <t>Ilość godzin zrealizowanego w projekcie stażu zgodnie z listą obecności/dziennikiem stażu:</t>
  </si>
  <si>
    <t>Lista obecności Stażysty</t>
  </si>
  <si>
    <t>Dziennik stażu</t>
  </si>
  <si>
    <t>Oświadczenie o zapłacie narzutów od wynagrodznia opiekuna stażysty</t>
  </si>
  <si>
    <t>Pozostałe oświadczenia</t>
  </si>
  <si>
    <t>jeśli wymagane instrukcją - w zależności od rodzaju wydatku</t>
  </si>
  <si>
    <t xml:space="preserve">w zależności od potrzeb </t>
  </si>
  <si>
    <t>WYKAZ ZAŁĄCZNIKÓW DO FAKTURY/RACHUNKU/NOTY KSIĘGOWEJ  - REFUNDACJA PONIESIONYCH PRZEZ PRACODAWCĘ WYDATKÓW TYTUŁEM REALIZACJI STAŻU ZAWODOWEGO STAŻYSTY W RAMACH PROJEKTU "Zintegrowany Program Rozwoju Akademii Wychowania Fizycznego w Krakowie"</t>
  </si>
  <si>
    <t>POWR.03.05.00-00-Z233/…………</t>
  </si>
  <si>
    <r>
      <t xml:space="preserve">Razem do wypłaty
</t>
    </r>
    <r>
      <rPr>
        <b/>
        <sz val="9"/>
        <color theme="1"/>
        <rFont val="Czcionka tekstu podstawowego"/>
        <charset val="238"/>
      </rPr>
      <t>(maks.  338,40 zl wynagrodznie za 120 godz. odbytego stazu)</t>
    </r>
  </si>
  <si>
    <t>Na podstawie zapisów regulaminu projektu "Zintegrowany Program Rozwoju Akademii Wychowania Fizycznego w Krakowie” oraz paragrafu 5  i paragrafu 8 ust. 4  zawartej Umowy trójstronnej o realizację stażu w projekcie, niniejszym wnioskujemy o wypłatę na wskazany  rachunek bankowy  poniesionych przez nas wydatków zwiazanych z reazlizacją stażu, zgodnie z poniższym zestawieniem: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</si>
</sst>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color rgb="FF0000FF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10"/>
      <color rgb="FF0000FF"/>
      <name val="Czcionka tekstu podstawowego"/>
      <charset val="238"/>
    </font>
    <font>
      <sz val="12"/>
      <color rgb="FF0000FF"/>
      <name val="Czcionka tekstu podstawowego"/>
      <family val="2"/>
      <charset val="238"/>
    </font>
    <font>
      <sz val="10"/>
      <color rgb="FF0000FF"/>
      <name val="Czcionka tekstu podstawowego"/>
      <family val="2"/>
      <charset val="238"/>
    </font>
    <font>
      <i/>
      <sz val="11"/>
      <color rgb="FF0000FF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2" fontId="6" fillId="0" borderId="9" xfId="0" applyNumberFormat="1" applyFont="1" applyBorder="1" applyAlignment="1">
      <alignment vertical="top" wrapText="1"/>
    </xf>
    <xf numFmtId="49" fontId="6" fillId="0" borderId="14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8" fillId="2" borderId="0" xfId="0" applyFont="1" applyFill="1" applyAlignment="1" applyProtection="1">
      <alignment vertical="top" wrapText="1"/>
      <protection locked="0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6" fillId="0" borderId="24" xfId="0" applyFont="1" applyBorder="1" applyAlignment="1">
      <alignment horizontal="right" vertical="top" wrapText="1"/>
    </xf>
    <xf numFmtId="4" fontId="8" fillId="0" borderId="23" xfId="0" applyNumberFormat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6" fillId="0" borderId="12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20" fillId="0" borderId="16" xfId="0" applyFont="1" applyBorder="1" applyAlignment="1">
      <alignment vertical="top" wrapText="1"/>
    </xf>
    <xf numFmtId="0" fontId="20" fillId="0" borderId="16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20" fillId="0" borderId="28" xfId="0" applyFont="1" applyBorder="1" applyAlignment="1">
      <alignment horizontal="right" vertical="top" wrapText="1"/>
    </xf>
    <xf numFmtId="0" fontId="10" fillId="0" borderId="27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20" fillId="0" borderId="27" xfId="0" applyFont="1" applyBorder="1" applyAlignment="1">
      <alignment horizontal="left" vertical="top" wrapText="1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5" fillId="2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2" borderId="11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wrapText="1"/>
    </xf>
    <xf numFmtId="49" fontId="17" fillId="2" borderId="10" xfId="0" applyNumberFormat="1" applyFont="1" applyFill="1" applyBorder="1" applyAlignment="1" applyProtection="1">
      <alignment horizontal="left" vertical="top" wrapText="1"/>
      <protection locked="0"/>
    </xf>
    <xf numFmtId="49" fontId="17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52"/>
  <sheetViews>
    <sheetView tabSelected="1" zoomScale="80" zoomScaleNormal="80" workbookViewId="0">
      <selection activeCell="H16" sqref="H16"/>
    </sheetView>
  </sheetViews>
  <sheetFormatPr defaultRowHeight="14.25"/>
  <cols>
    <col min="1" max="1" width="4.25" style="2" customWidth="1"/>
    <col min="2" max="2" width="19.375" style="1" customWidth="1"/>
    <col min="3" max="3" width="24.3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7" spans="2:8" ht="84.75" customHeight="1">
      <c r="B7" s="27" t="s">
        <v>43</v>
      </c>
      <c r="C7" s="49" t="str">
        <f>D16&amp;"; "&amp;D17&amp;", "&amp;D18</f>
        <v xml:space="preserve">; , </v>
      </c>
      <c r="D7" s="49"/>
      <c r="E7" s="49"/>
    </row>
    <row r="8" spans="2:8" ht="27.75" customHeight="1">
      <c r="B8" s="22" t="s">
        <v>27</v>
      </c>
      <c r="C8" s="49" t="str">
        <f>D15&amp;" - "&amp;D16</f>
        <v xml:space="preserve">POWR.03.05.00-00-Z233/………… - </v>
      </c>
      <c r="D8" s="49"/>
      <c r="E8" s="49"/>
      <c r="G8" s="6" t="s">
        <v>3</v>
      </c>
      <c r="H8" s="21"/>
    </row>
    <row r="9" spans="2:8" ht="66" customHeight="1">
      <c r="B9" s="27" t="s">
        <v>7</v>
      </c>
      <c r="C9" s="49" t="s">
        <v>8</v>
      </c>
      <c r="D9" s="49"/>
      <c r="G9" s="16" t="s">
        <v>4</v>
      </c>
      <c r="H9" s="16" t="s">
        <v>5</v>
      </c>
    </row>
    <row r="10" spans="2:8" ht="6" customHeight="1"/>
    <row r="11" spans="2:8" ht="6" customHeight="1"/>
    <row r="13" spans="2:8" ht="28.5" customHeight="1">
      <c r="B13" s="80" t="s">
        <v>25</v>
      </c>
      <c r="C13" s="81"/>
      <c r="D13" s="81"/>
      <c r="E13" s="82"/>
    </row>
    <row r="14" spans="2:8" ht="9.75" customHeight="1">
      <c r="B14" s="3"/>
      <c r="C14" s="4"/>
      <c r="D14" s="4"/>
      <c r="E14" s="5"/>
    </row>
    <row r="15" spans="2:8" ht="33" customHeight="1">
      <c r="B15" s="50" t="s">
        <v>1</v>
      </c>
      <c r="C15" s="51"/>
      <c r="D15" s="67" t="s">
        <v>55</v>
      </c>
      <c r="E15" s="68"/>
    </row>
    <row r="16" spans="2:8" ht="24" customHeight="1">
      <c r="B16" s="75" t="s">
        <v>2</v>
      </c>
      <c r="C16" s="76"/>
      <c r="D16" s="69"/>
      <c r="E16" s="70"/>
    </row>
    <row r="17" spans="2:8" ht="24" customHeight="1">
      <c r="B17" s="77" t="s">
        <v>23</v>
      </c>
      <c r="C17" s="78"/>
      <c r="D17" s="71"/>
      <c r="E17" s="72"/>
    </row>
    <row r="18" spans="2:8" ht="24" customHeight="1">
      <c r="B18" s="65"/>
      <c r="C18" s="66"/>
      <c r="D18" s="73"/>
      <c r="E18" s="74"/>
    </row>
    <row r="19" spans="2:8" ht="25.5" customHeight="1">
      <c r="B19" s="50" t="s">
        <v>36</v>
      </c>
      <c r="C19" s="51"/>
      <c r="D19" s="52"/>
      <c r="E19" s="53"/>
    </row>
    <row r="20" spans="2:8" ht="25.5" customHeight="1">
      <c r="B20" s="50" t="s">
        <v>42</v>
      </c>
      <c r="C20" s="51"/>
      <c r="D20" s="52"/>
      <c r="E20" s="53"/>
    </row>
    <row r="21" spans="2:8" ht="28.5" customHeight="1">
      <c r="B21" s="75" t="s">
        <v>0</v>
      </c>
      <c r="C21" s="76"/>
      <c r="D21" s="52"/>
      <c r="E21" s="53"/>
    </row>
    <row r="22" spans="2:8" ht="31.5" customHeight="1">
      <c r="B22" s="50" t="s">
        <v>47</v>
      </c>
      <c r="C22" s="51"/>
      <c r="D22" s="52"/>
      <c r="E22" s="53"/>
    </row>
    <row r="23" spans="2:8" ht="33.75" customHeight="1">
      <c r="B23" s="50" t="s">
        <v>24</v>
      </c>
      <c r="C23" s="51"/>
      <c r="D23" s="90"/>
      <c r="E23" s="91"/>
    </row>
    <row r="24" spans="2:8" ht="27" customHeight="1"/>
    <row r="25" spans="2:8" ht="83.25" customHeight="1">
      <c r="C25" s="85" t="s">
        <v>54</v>
      </c>
      <c r="D25" s="85"/>
      <c r="E25" s="85"/>
      <c r="F25" s="85"/>
      <c r="G25" s="85"/>
    </row>
    <row r="27" spans="2:8" ht="54.75" customHeight="1">
      <c r="C27" s="48" t="s">
        <v>35</v>
      </c>
      <c r="D27" s="48"/>
      <c r="E27" s="48" t="s">
        <v>44</v>
      </c>
      <c r="F27" s="48"/>
      <c r="G27" s="48"/>
    </row>
    <row r="28" spans="2:8" ht="50.25" customHeight="1">
      <c r="B28" s="20" t="s">
        <v>39</v>
      </c>
      <c r="C28" s="60"/>
      <c r="D28" s="61"/>
      <c r="E28" s="57" t="e">
        <f>F39</f>
        <v>#DIV/0!</v>
      </c>
      <c r="F28" s="58"/>
      <c r="G28" s="59"/>
      <c r="H28" s="19"/>
    </row>
    <row r="30" spans="2:8">
      <c r="B30" s="86" t="s">
        <v>57</v>
      </c>
      <c r="C30" s="86"/>
      <c r="D30" s="86"/>
      <c r="E30" s="86"/>
      <c r="F30" s="86"/>
      <c r="G30" s="86"/>
      <c r="H30" s="86"/>
    </row>
    <row r="31" spans="2:8">
      <c r="B31" s="86"/>
      <c r="C31" s="86"/>
      <c r="D31" s="86"/>
      <c r="E31" s="86"/>
      <c r="F31" s="86"/>
      <c r="G31" s="86"/>
      <c r="H31" s="86"/>
    </row>
    <row r="32" spans="2:8">
      <c r="B32" s="86"/>
      <c r="C32" s="86"/>
      <c r="D32" s="86"/>
      <c r="E32" s="86"/>
      <c r="F32" s="86"/>
      <c r="G32" s="86"/>
      <c r="H32" s="86"/>
    </row>
    <row r="33" spans="1:8">
      <c r="B33" s="86"/>
      <c r="C33" s="86"/>
      <c r="D33" s="86"/>
      <c r="E33" s="86"/>
      <c r="F33" s="86"/>
      <c r="G33" s="86"/>
      <c r="H33" s="86"/>
    </row>
    <row r="34" spans="1:8">
      <c r="B34" s="86"/>
      <c r="C34" s="86"/>
      <c r="D34" s="86"/>
      <c r="E34" s="86"/>
      <c r="F34" s="86"/>
      <c r="G34" s="86"/>
      <c r="H34" s="86"/>
    </row>
    <row r="35" spans="1:8">
      <c r="B35" s="86"/>
      <c r="C35" s="86"/>
      <c r="D35" s="86"/>
      <c r="E35" s="86"/>
      <c r="F35" s="86"/>
      <c r="G35" s="86"/>
      <c r="H35" s="86"/>
    </row>
    <row r="36" spans="1:8" ht="15" thickBot="1"/>
    <row r="37" spans="1:8" ht="63" customHeight="1" thickBot="1">
      <c r="B37" s="7" t="s">
        <v>6</v>
      </c>
      <c r="C37" s="8" t="s">
        <v>9</v>
      </c>
      <c r="D37" s="8" t="s">
        <v>37</v>
      </c>
      <c r="E37" s="8" t="s">
        <v>28</v>
      </c>
      <c r="F37" s="8" t="s">
        <v>10</v>
      </c>
      <c r="G37" s="9" t="s">
        <v>11</v>
      </c>
      <c r="H37" s="26"/>
    </row>
    <row r="38" spans="1:8" ht="134.25" customHeight="1">
      <c r="B38" s="10" t="s">
        <v>26</v>
      </c>
      <c r="C38" s="11" t="s">
        <v>46</v>
      </c>
      <c r="D38" s="12" t="e">
        <f>F38/E38</f>
        <v>#DIV/0!</v>
      </c>
      <c r="E38" s="12">
        <f>D22</f>
        <v>0</v>
      </c>
      <c r="F38" s="17" t="e">
        <f>IF(E45/D22&lt;2.82,E45,2.82*D22)</f>
        <v>#DIV/0!</v>
      </c>
      <c r="G38" s="13" t="s">
        <v>41</v>
      </c>
      <c r="H38" s="23"/>
    </row>
    <row r="39" spans="1:8" ht="71.25" customHeight="1" thickBot="1">
      <c r="B39" s="14"/>
      <c r="C39" s="15"/>
      <c r="D39" s="87" t="s">
        <v>56</v>
      </c>
      <c r="E39" s="88"/>
      <c r="F39" s="25" t="e">
        <f>SUM(F38:F38)</f>
        <v>#DIV/0!</v>
      </c>
      <c r="G39" s="15"/>
    </row>
    <row r="40" spans="1:8" ht="48" customHeight="1">
      <c r="B40" s="83"/>
      <c r="C40" s="83"/>
      <c r="D40" s="83"/>
      <c r="F40" s="18"/>
    </row>
    <row r="41" spans="1:8" ht="30" customHeight="1" thickBot="1">
      <c r="B41" s="89" t="s">
        <v>12</v>
      </c>
      <c r="C41" s="89"/>
    </row>
    <row r="42" spans="1:8" ht="111" customHeight="1" thickBot="1">
      <c r="A42" s="29" t="s">
        <v>21</v>
      </c>
      <c r="B42" s="37" t="s">
        <v>32</v>
      </c>
      <c r="C42" s="8" t="s">
        <v>20</v>
      </c>
      <c r="D42" s="8" t="s">
        <v>31</v>
      </c>
      <c r="E42" s="28" t="s">
        <v>45</v>
      </c>
      <c r="F42" s="29" t="s">
        <v>34</v>
      </c>
    </row>
    <row r="43" spans="1:8" ht="30" customHeight="1">
      <c r="A43" s="42" t="s">
        <v>13</v>
      </c>
      <c r="B43" s="38" t="s">
        <v>49</v>
      </c>
      <c r="C43" s="54" t="s">
        <v>30</v>
      </c>
      <c r="D43" s="30" t="s">
        <v>19</v>
      </c>
      <c r="E43" s="24" t="s">
        <v>19</v>
      </c>
      <c r="F43" s="62" t="s">
        <v>40</v>
      </c>
    </row>
    <row r="44" spans="1:8" ht="41.25" customHeight="1">
      <c r="A44" s="43" t="s">
        <v>14</v>
      </c>
      <c r="B44" s="39" t="s">
        <v>48</v>
      </c>
      <c r="C44" s="56"/>
      <c r="D44" s="31" t="s">
        <v>19</v>
      </c>
      <c r="E44" s="34" t="s">
        <v>19</v>
      </c>
      <c r="F44" s="63"/>
    </row>
    <row r="45" spans="1:8" ht="30" customHeight="1">
      <c r="A45" s="43" t="s">
        <v>15</v>
      </c>
      <c r="B45" s="39" t="s">
        <v>38</v>
      </c>
      <c r="C45" s="56"/>
      <c r="D45" s="46"/>
      <c r="E45" s="47"/>
      <c r="F45" s="63"/>
    </row>
    <row r="46" spans="1:8" ht="41.25" customHeight="1">
      <c r="A46" s="43" t="s">
        <v>16</v>
      </c>
      <c r="B46" s="39" t="s">
        <v>33</v>
      </c>
      <c r="C46" s="56"/>
      <c r="D46" s="31" t="s">
        <v>19</v>
      </c>
      <c r="E46" s="34" t="s">
        <v>19</v>
      </c>
      <c r="F46" s="63"/>
    </row>
    <row r="47" spans="1:8" ht="57" customHeight="1" thickBot="1">
      <c r="A47" s="44" t="s">
        <v>17</v>
      </c>
      <c r="B47" s="40" t="s">
        <v>50</v>
      </c>
      <c r="C47" s="55"/>
      <c r="D47" s="31" t="s">
        <v>19</v>
      </c>
      <c r="E47" s="34" t="s">
        <v>19</v>
      </c>
      <c r="F47" s="64"/>
    </row>
    <row r="48" spans="1:8" ht="43.5" customHeight="1" thickBot="1">
      <c r="A48" s="45" t="s">
        <v>18</v>
      </c>
      <c r="B48" s="41" t="s">
        <v>51</v>
      </c>
      <c r="C48" s="32" t="s">
        <v>52</v>
      </c>
      <c r="D48" s="33" t="s">
        <v>19</v>
      </c>
      <c r="E48" s="35" t="s">
        <v>19</v>
      </c>
      <c r="F48" s="36" t="s">
        <v>53</v>
      </c>
    </row>
    <row r="51" spans="4:5">
      <c r="D51" s="84" t="s">
        <v>22</v>
      </c>
      <c r="E51" s="84"/>
    </row>
    <row r="52" spans="4:5" ht="33.75" customHeight="1">
      <c r="D52" s="79" t="s">
        <v>29</v>
      </c>
      <c r="E52" s="79"/>
    </row>
  </sheetData>
  <sheetProtection password="CC92" sheet="1" objects="1" scenarios="1"/>
  <mergeCells count="35">
    <mergeCell ref="D52:E52"/>
    <mergeCell ref="B13:E13"/>
    <mergeCell ref="B40:D40"/>
    <mergeCell ref="D51:E51"/>
    <mergeCell ref="C25:G25"/>
    <mergeCell ref="B30:H35"/>
    <mergeCell ref="D39:E39"/>
    <mergeCell ref="B41:C41"/>
    <mergeCell ref="B22:C22"/>
    <mergeCell ref="B23:C23"/>
    <mergeCell ref="D23:E23"/>
    <mergeCell ref="D21:E21"/>
    <mergeCell ref="D22:E22"/>
    <mergeCell ref="D19:E19"/>
    <mergeCell ref="B21:C21"/>
    <mergeCell ref="B19:C19"/>
    <mergeCell ref="C7:E7"/>
    <mergeCell ref="B18:C18"/>
    <mergeCell ref="D15:E15"/>
    <mergeCell ref="D16:E16"/>
    <mergeCell ref="D17:E17"/>
    <mergeCell ref="D18:E18"/>
    <mergeCell ref="B15:C15"/>
    <mergeCell ref="B16:C16"/>
    <mergeCell ref="B17:C17"/>
    <mergeCell ref="C8:E8"/>
    <mergeCell ref="E28:G28"/>
    <mergeCell ref="C28:D28"/>
    <mergeCell ref="C43:C47"/>
    <mergeCell ref="F43:F47"/>
    <mergeCell ref="C27:D27"/>
    <mergeCell ref="E27:G27"/>
    <mergeCell ref="C9:D9"/>
    <mergeCell ref="B20:C20"/>
    <mergeCell ref="D20:E20"/>
  </mergeCells>
  <dataValidations count="2">
    <dataValidation type="decimal" allowBlank="1" showInputMessage="1" showErrorMessage="1" sqref="E45">
      <formula1>0</formula1>
      <formula2>10000</formula2>
    </dataValidation>
    <dataValidation type="whole" allowBlank="1" showInputMessage="1" showErrorMessage="1" sqref="D22:E22">
      <formula1>0</formula1>
      <formula2>120</formula2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2018-08-02T08:02:13Z</cp:lastPrinted>
  <dcterms:created xsi:type="dcterms:W3CDTF">2018-07-31T11:31:17Z</dcterms:created>
  <dcterms:modified xsi:type="dcterms:W3CDTF">2020-01-23T10:11:39Z</dcterms:modified>
</cp:coreProperties>
</file>